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970" yWindow="-45" windowWidth="7935" windowHeight="13935"/>
  </bookViews>
  <sheets>
    <sheet name="Sheet1" sheetId="1" r:id="rId1"/>
  </sheets>
  <definedNames>
    <definedName name="_xlnm.Print_Area" localSheetId="0">Sheet1!$A$2:$M$40</definedName>
  </definedNames>
  <calcPr calcId="124519"/>
</workbook>
</file>

<file path=xl/calcChain.xml><?xml version="1.0" encoding="utf-8"?>
<calcChain xmlns="http://schemas.openxmlformats.org/spreadsheetml/2006/main">
  <c r="J13" i="1"/>
  <c r="L29"/>
  <c r="B29" s="1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L32" s="1"/>
  <c r="B32" s="1"/>
  <c r="K33"/>
  <c r="K34"/>
  <c r="K35"/>
  <c r="K36"/>
  <c r="K37"/>
  <c r="K38"/>
  <c r="K39"/>
  <c r="K9"/>
  <c r="J10"/>
  <c r="J11"/>
  <c r="J12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9"/>
  <c r="I10"/>
  <c r="I11"/>
  <c r="I12"/>
  <c r="I13"/>
  <c r="I14"/>
  <c r="I15"/>
  <c r="I16"/>
  <c r="I17"/>
  <c r="I18"/>
  <c r="I19"/>
  <c r="I20"/>
  <c r="I21"/>
  <c r="I22"/>
  <c r="I23"/>
  <c r="I24"/>
  <c r="I25"/>
  <c r="I26"/>
  <c r="L26" s="1"/>
  <c r="B26" s="1"/>
  <c r="I27"/>
  <c r="I28"/>
  <c r="I29"/>
  <c r="I30"/>
  <c r="I31"/>
  <c r="I32"/>
  <c r="I33"/>
  <c r="I34"/>
  <c r="I35"/>
  <c r="I36"/>
  <c r="I37"/>
  <c r="I38"/>
  <c r="I39"/>
  <c r="I9"/>
  <c r="L15" l="1"/>
  <c r="B15" s="1"/>
  <c r="L16"/>
  <c r="B16" s="1"/>
  <c r="L36"/>
  <c r="B36" s="1"/>
  <c r="L24"/>
  <c r="B24" s="1"/>
  <c r="L27"/>
  <c r="B27" s="1"/>
  <c r="L25"/>
  <c r="B25" s="1"/>
  <c r="L17"/>
  <c r="B17" s="1"/>
  <c r="L39"/>
  <c r="B39" s="1"/>
  <c r="L37"/>
  <c r="B37" s="1"/>
  <c r="L38"/>
  <c r="B38" s="1"/>
  <c r="L12"/>
  <c r="B12" s="1"/>
  <c r="L30"/>
  <c r="B30" s="1"/>
  <c r="L13"/>
  <c r="B13" s="1"/>
  <c r="L20"/>
  <c r="B20" s="1"/>
  <c r="L35"/>
  <c r="B35" s="1"/>
  <c r="L11"/>
  <c r="B11" s="1"/>
  <c r="L22"/>
  <c r="B22" s="1"/>
  <c r="L23"/>
  <c r="B23" s="1"/>
  <c r="L34"/>
  <c r="B34" s="1"/>
  <c r="L33"/>
  <c r="B33" s="1"/>
  <c r="L31"/>
  <c r="B31" s="1"/>
  <c r="L28"/>
  <c r="B28" s="1"/>
  <c r="L21"/>
  <c r="B21" s="1"/>
  <c r="L18"/>
  <c r="B18" s="1"/>
  <c r="L9"/>
  <c r="B9" s="1"/>
  <c r="L14"/>
  <c r="B14" s="1"/>
  <c r="L19"/>
  <c r="B19" s="1"/>
  <c r="L10"/>
  <c r="B10" s="1"/>
  <c r="B40" l="1"/>
  <c r="L40"/>
  <c r="J40" l="1"/>
</calcChain>
</file>

<file path=xl/sharedStrings.xml><?xml version="1.0" encoding="utf-8"?>
<sst xmlns="http://schemas.openxmlformats.org/spreadsheetml/2006/main" count="25" uniqueCount="22">
  <si>
    <t>登米地域アマチュア無線クラブ</t>
  </si>
  <si>
    <t>呼出符号（コールサイン）</t>
    <rPh sb="0" eb="2">
      <t>ヨビダシ</t>
    </rPh>
    <rPh sb="2" eb="4">
      <t>フゴウ</t>
    </rPh>
    <phoneticPr fontId="1"/>
  </si>
  <si>
    <t>氏名</t>
    <rPh sb="0" eb="2">
      <t>シメイ</t>
    </rPh>
    <phoneticPr fontId="1"/>
  </si>
  <si>
    <t>クラブ員局</t>
    <rPh sb="3" eb="4">
      <t>イン</t>
    </rPh>
    <rPh sb="4" eb="5">
      <t>キョク</t>
    </rPh>
    <phoneticPr fontId="1"/>
  </si>
  <si>
    <t>JA7ZYK</t>
    <phoneticPr fontId="1"/>
  </si>
  <si>
    <t>一般局</t>
    <rPh sb="0" eb="2">
      <t>イッパン</t>
    </rPh>
    <rPh sb="2" eb="3">
      <t>キョク</t>
    </rPh>
    <phoneticPr fontId="1"/>
  </si>
  <si>
    <t>４３０MHｚでの交信局数</t>
    <rPh sb="8" eb="10">
      <t>コウシン</t>
    </rPh>
    <rPh sb="10" eb="11">
      <t>キョク</t>
    </rPh>
    <rPh sb="11" eb="12">
      <t>スウ</t>
    </rPh>
    <phoneticPr fontId="1"/>
  </si>
  <si>
    <t>１４４MHｚでの交信局数</t>
    <rPh sb="8" eb="10">
      <t>コウシン</t>
    </rPh>
    <rPh sb="10" eb="11">
      <t>キョク</t>
    </rPh>
    <rPh sb="11" eb="12">
      <t>スウ</t>
    </rPh>
    <phoneticPr fontId="1"/>
  </si>
  <si>
    <t>得点</t>
    <rPh sb="0" eb="2">
      <t>トクテン</t>
    </rPh>
    <phoneticPr fontId="1"/>
  </si>
  <si>
    <t>交信日</t>
    <rPh sb="0" eb="2">
      <t>コウシン</t>
    </rPh>
    <rPh sb="2" eb="3">
      <t>ニチ</t>
    </rPh>
    <phoneticPr fontId="1"/>
  </si>
  <si>
    <t>↓</t>
    <phoneticPr fontId="1"/>
  </si>
  <si>
    <t>JA7ZYK (c)</t>
    <phoneticPr fontId="1"/>
  </si>
  <si>
    <t>クラブ員局 (b)</t>
    <rPh sb="3" eb="4">
      <t>イン</t>
    </rPh>
    <rPh sb="4" eb="5">
      <t>キョク</t>
    </rPh>
    <phoneticPr fontId="1"/>
  </si>
  <si>
    <t>一般局 (a)</t>
    <rPh sb="0" eb="2">
      <t>イッパン</t>
    </rPh>
    <rPh sb="2" eb="3">
      <t>キョク</t>
    </rPh>
    <phoneticPr fontId="1"/>
  </si>
  <si>
    <t>合計交信局数 （144MHzと430MHzの合計）</t>
    <rPh sb="0" eb="2">
      <t>ゴウケイ</t>
    </rPh>
    <rPh sb="2" eb="4">
      <t>コウシン</t>
    </rPh>
    <rPh sb="4" eb="5">
      <t>キョク</t>
    </rPh>
    <rPh sb="5" eb="6">
      <t>スウ</t>
    </rPh>
    <rPh sb="22" eb="24">
      <t>ゴウケイ</t>
    </rPh>
    <phoneticPr fontId="1"/>
  </si>
  <si>
    <t>運用</t>
    <rPh sb="0" eb="2">
      <t>ウンヨウ</t>
    </rPh>
    <phoneticPr fontId="1"/>
  </si>
  <si>
    <r>
      <rPr>
        <sz val="11"/>
        <color theme="1"/>
        <rFont val="HGP創英角ｺﾞｼｯｸUB"/>
        <family val="3"/>
        <charset val="128"/>
      </rPr>
      <t>Ａ</t>
    </r>
    <r>
      <rPr>
        <sz val="11"/>
        <color theme="1"/>
        <rFont val="ＭＳ Ｐゴシック"/>
        <family val="2"/>
        <charset val="128"/>
        <scheme val="minor"/>
      </rPr>
      <t xml:space="preserve"> 運用実日数計</t>
    </r>
    <r>
      <rPr>
        <sz val="11"/>
        <color theme="1"/>
        <rFont val="HGP創英角ｺﾞｼｯｸUB"/>
        <family val="3"/>
        <charset val="128"/>
      </rPr>
      <t>→</t>
    </r>
    <rPh sb="2" eb="4">
      <t>ウンヨウ</t>
    </rPh>
    <rPh sb="4" eb="5">
      <t>ジツ</t>
    </rPh>
    <rPh sb="5" eb="7">
      <t>ニッスウ</t>
    </rPh>
    <rPh sb="7" eb="8">
      <t>ケイ</t>
    </rPh>
    <phoneticPr fontId="1"/>
  </si>
  <si>
    <r>
      <rPr>
        <sz val="11"/>
        <color theme="1"/>
        <rFont val="HGP創英角ｺﾞｼｯｸUB"/>
        <family val="3"/>
        <charset val="128"/>
      </rPr>
      <t>Ｂ</t>
    </r>
    <r>
      <rPr>
        <sz val="11"/>
        <color theme="1"/>
        <rFont val="ＭＳ Ｐゴシック"/>
        <family val="2"/>
        <charset val="128"/>
        <scheme val="minor"/>
      </rPr>
      <t xml:space="preserve"> 得点の合計</t>
    </r>
    <r>
      <rPr>
        <sz val="11"/>
        <color theme="1"/>
        <rFont val="HGP創英角ｺﾞｼｯｸUB"/>
        <family val="3"/>
        <charset val="128"/>
      </rPr>
      <t>→</t>
    </r>
    <rPh sb="2" eb="4">
      <t>トクテン</t>
    </rPh>
    <rPh sb="5" eb="7">
      <t>ゴウケイ</t>
    </rPh>
    <phoneticPr fontId="1"/>
  </si>
  <si>
    <r>
      <t xml:space="preserve">■  総得点＝ Ａ </t>
    </r>
    <r>
      <rPr>
        <sz val="11"/>
        <color rgb="FF3333FF"/>
        <rFont val="HGP創英角ｺﾞｼｯｸUB"/>
        <family val="3"/>
        <charset val="128"/>
      </rPr>
      <t xml:space="preserve">（※ただし、10以上の場合は10とする） </t>
    </r>
    <r>
      <rPr>
        <sz val="11"/>
        <color theme="1"/>
        <rFont val="HGP創英角ｺﾞｼｯｸUB"/>
        <family val="3"/>
        <charset val="128"/>
      </rPr>
      <t>× Ｂ  ⇒</t>
    </r>
    <rPh sb="3" eb="6">
      <t>ソウトクテン</t>
    </rPh>
    <rPh sb="18" eb="20">
      <t>イジョウ</t>
    </rPh>
    <rPh sb="21" eb="23">
      <t>バアイ</t>
    </rPh>
    <phoneticPr fontId="1"/>
  </si>
  <si>
    <t>得点＝a＋(b×2)＋(c×2)</t>
    <rPh sb="0" eb="2">
      <t>トクテン</t>
    </rPh>
    <phoneticPr fontId="1"/>
  </si>
  <si>
    <t>2026年度 マラソンコンテスト サマリーシート</t>
  </si>
  <si>
    <t>※呼出符号、氏名、及び 「144MHzでの交信局数」の欄を入力（記入）してください。得点欄は自動で計算・表示されます。</t>
    <rPh sb="32" eb="34">
      <t>キニュウ</t>
    </rPh>
    <rPh sb="42" eb="44">
      <t>トクテン</t>
    </rPh>
    <rPh sb="44" eb="45">
      <t>ラン</t>
    </rPh>
    <phoneticPr fontId="1"/>
  </si>
</sst>
</file>

<file path=xl/styles.xml><?xml version="1.0" encoding="utf-8"?>
<styleSheet xmlns="http://schemas.openxmlformats.org/spreadsheetml/2006/main">
  <numFmts count="1">
    <numFmt numFmtId="176" formatCode="m&quot;月&quot;d&quot;日 &quot;\(aaa\)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color rgb="FF3333FF"/>
      <name val="ＭＳ Ｐ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color rgb="FF3333FF"/>
      <name val="HGP創英角ｺﾞｼｯｸUB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 diagonalUp="1"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 style="hair">
        <color auto="1"/>
      </diagonal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hair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indexed="64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vertical="center"/>
    </xf>
    <xf numFmtId="0" fontId="0" fillId="3" borderId="28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38" fontId="0" fillId="3" borderId="29" xfId="1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6" fillId="0" borderId="0" xfId="0" applyFont="1" applyAlignment="1">
      <alignment horizontal="left" vertical="center" indent="1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33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 shrinkToFit="1"/>
    </xf>
    <xf numFmtId="0" fontId="0" fillId="5" borderId="41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42" xfId="0" applyFill="1" applyBorder="1" applyAlignment="1" applyProtection="1">
      <alignment horizontal="center" vertical="center"/>
    </xf>
    <xf numFmtId="0" fontId="0" fillId="5" borderId="44" xfId="0" applyFill="1" applyBorder="1" applyAlignment="1" applyProtection="1">
      <alignment horizontal="center" vertical="center"/>
    </xf>
    <xf numFmtId="176" fontId="5" fillId="5" borderId="48" xfId="0" applyNumberFormat="1" applyFont="1" applyFill="1" applyBorder="1" applyAlignment="1">
      <alignment horizontal="center" vertical="center"/>
    </xf>
    <xf numFmtId="0" fontId="5" fillId="5" borderId="45" xfId="0" applyNumberFormat="1" applyFont="1" applyFill="1" applyBorder="1" applyAlignment="1" applyProtection="1">
      <alignment horizontal="center" vertical="center"/>
    </xf>
    <xf numFmtId="176" fontId="5" fillId="5" borderId="49" xfId="0" applyNumberFormat="1" applyFont="1" applyFill="1" applyBorder="1" applyAlignment="1">
      <alignment horizontal="center" vertical="center"/>
    </xf>
    <xf numFmtId="0" fontId="5" fillId="5" borderId="50" xfId="0" applyNumberFormat="1" applyFont="1" applyFill="1" applyBorder="1" applyAlignment="1" applyProtection="1">
      <alignment horizontal="center" vertical="center"/>
    </xf>
    <xf numFmtId="0" fontId="0" fillId="5" borderId="41" xfId="0" applyFill="1" applyBorder="1" applyAlignment="1" applyProtection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55" xfId="0" applyFill="1" applyBorder="1" applyAlignment="1">
      <alignment horizontal="center" vertical="center"/>
    </xf>
    <xf numFmtId="0" fontId="0" fillId="0" borderId="60" xfId="0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 textRotation="255" shrinkToFit="1"/>
    </xf>
    <xf numFmtId="0" fontId="0" fillId="4" borderId="28" xfId="0" applyFill="1" applyBorder="1" applyAlignment="1">
      <alignment horizontal="center" vertical="center" textRotation="255" shrinkToFi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176" fontId="5" fillId="5" borderId="19" xfId="0" applyNumberFormat="1" applyFont="1" applyFill="1" applyBorder="1" applyAlignment="1">
      <alignment horizontal="center" vertical="center"/>
    </xf>
    <xf numFmtId="176" fontId="5" fillId="5" borderId="21" xfId="0" applyNumberFormat="1" applyFont="1" applyFill="1" applyBorder="1" applyAlignment="1">
      <alignment horizontal="center" vertical="center"/>
    </xf>
    <xf numFmtId="176" fontId="5" fillId="5" borderId="22" xfId="0" applyNumberFormat="1" applyFont="1" applyFill="1" applyBorder="1" applyAlignment="1">
      <alignment horizontal="center" vertical="center"/>
    </xf>
    <xf numFmtId="0" fontId="5" fillId="5" borderId="19" xfId="0" applyNumberFormat="1" applyFont="1" applyFill="1" applyBorder="1" applyAlignment="1" applyProtection="1">
      <alignment horizontal="center" vertical="center"/>
    </xf>
    <xf numFmtId="0" fontId="5" fillId="5" borderId="21" xfId="0" applyNumberFormat="1" applyFont="1" applyFill="1" applyBorder="1" applyAlignment="1" applyProtection="1">
      <alignment horizontal="center" vertical="center"/>
    </xf>
    <xf numFmtId="0" fontId="5" fillId="5" borderId="22" xfId="0" applyNumberFormat="1" applyFont="1" applyFill="1" applyBorder="1" applyAlignment="1" applyProtection="1">
      <alignment horizontal="center" vertical="center"/>
    </xf>
    <xf numFmtId="0" fontId="0" fillId="0" borderId="46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5" xfId="0" applyFill="1" applyBorder="1" applyAlignment="1" applyProtection="1">
      <alignment horizontal="center" vertical="center"/>
      <protection locked="0"/>
    </xf>
    <xf numFmtId="0" fontId="0" fillId="0" borderId="36" xfId="0" applyFill="1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3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1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9" xfId="0" applyFill="1" applyBorder="1" applyAlignment="1" applyProtection="1">
      <alignment horizontal="center" vertical="center"/>
      <protection locked="0"/>
    </xf>
    <xf numFmtId="0" fontId="0" fillId="0" borderId="42" xfId="0" applyFill="1" applyBorder="1" applyAlignment="1" applyProtection="1">
      <alignment horizontal="center" vertical="center"/>
      <protection locked="0"/>
    </xf>
    <xf numFmtId="0" fontId="0" fillId="5" borderId="45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3">
    <dxf>
      <border>
        <bottom style="thin">
          <color auto="1"/>
        </bottom>
        <vertical/>
        <horizontal/>
      </border>
    </dxf>
    <dxf>
      <font>
        <color rgb="FF3333FF"/>
      </font>
    </dxf>
    <dxf>
      <font>
        <color rgb="FFFF0000"/>
      </font>
      <border>
        <bottom style="thin">
          <color auto="1"/>
        </bottom>
      </border>
    </dxf>
  </dxfs>
  <tableStyles count="0" defaultTableStyle="TableStyleMedium9" defaultPivotStyle="PivotStyleLight16"/>
  <colors>
    <mruColors>
      <color rgb="FF3333FF"/>
      <color rgb="FFFFFFCC"/>
      <color rgb="FFCCFFCC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8</xdr:row>
      <xdr:rowOff>0</xdr:rowOff>
    </xdr:from>
    <xdr:to>
      <xdr:col>7</xdr:col>
      <xdr:colOff>733426</xdr:colOff>
      <xdr:row>38</xdr:row>
      <xdr:rowOff>161925</xdr:rowOff>
    </xdr:to>
    <xdr:cxnSp macro="">
      <xdr:nvCxnSpPr>
        <xdr:cNvPr id="3" name="直線コネクタ 2"/>
        <xdr:cNvCxnSpPr/>
      </xdr:nvCxnSpPr>
      <xdr:spPr>
        <a:xfrm rot="5400000">
          <a:off x="1962151" y="3486150"/>
          <a:ext cx="5591175" cy="22193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7</xdr:row>
      <xdr:rowOff>171452</xdr:rowOff>
    </xdr:from>
    <xdr:to>
      <xdr:col>7</xdr:col>
      <xdr:colOff>733427</xdr:colOff>
      <xdr:row>38</xdr:row>
      <xdr:rowOff>171450</xdr:rowOff>
    </xdr:to>
    <xdr:cxnSp macro="">
      <xdr:nvCxnSpPr>
        <xdr:cNvPr id="5" name="直線コネクタ 4"/>
        <xdr:cNvCxnSpPr/>
      </xdr:nvCxnSpPr>
      <xdr:spPr>
        <a:xfrm rot="16200000" flipH="1">
          <a:off x="1952627" y="3486151"/>
          <a:ext cx="5610223" cy="221932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</xdr:colOff>
      <xdr:row>8</xdr:row>
      <xdr:rowOff>1</xdr:rowOff>
    </xdr:from>
    <xdr:to>
      <xdr:col>11</xdr:col>
      <xdr:colOff>1</xdr:colOff>
      <xdr:row>38</xdr:row>
      <xdr:rowOff>180974</xdr:rowOff>
    </xdr:to>
    <xdr:cxnSp macro="">
      <xdr:nvCxnSpPr>
        <xdr:cNvPr id="7" name="直線コネクタ 6"/>
        <xdr:cNvCxnSpPr/>
      </xdr:nvCxnSpPr>
      <xdr:spPr>
        <a:xfrm rot="16200000" flipH="1">
          <a:off x="4514852" y="3162301"/>
          <a:ext cx="5610223" cy="288607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</xdr:rowOff>
    </xdr:from>
    <xdr:to>
      <xdr:col>11</xdr:col>
      <xdr:colOff>1</xdr:colOff>
      <xdr:row>39</xdr:row>
      <xdr:rowOff>2</xdr:rowOff>
    </xdr:to>
    <xdr:cxnSp macro="">
      <xdr:nvCxnSpPr>
        <xdr:cNvPr id="9" name="直線コネクタ 8"/>
        <xdr:cNvCxnSpPr/>
      </xdr:nvCxnSpPr>
      <xdr:spPr>
        <a:xfrm rot="5400000">
          <a:off x="4514850" y="3162301"/>
          <a:ext cx="5610226" cy="288607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showZeros="0" tabSelected="1" zoomScaleSheetLayoutView="70" workbookViewId="0">
      <selection activeCell="C9" sqref="C9"/>
    </sheetView>
  </sheetViews>
  <sheetFormatPr defaultRowHeight="13.5"/>
  <cols>
    <col min="1" max="1" width="14.625" customWidth="1"/>
    <col min="2" max="2" width="4" customWidth="1"/>
    <col min="3" max="8" width="9.75" customWidth="1"/>
    <col min="9" max="11" width="12.625" customWidth="1"/>
    <col min="12" max="12" width="9.625" customWidth="1"/>
    <col min="13" max="13" width="7" customWidth="1"/>
    <col min="14" max="14" width="9" customWidth="1"/>
  </cols>
  <sheetData>
    <row r="1" spans="1:14" ht="26.25" customHeight="1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22.5" customHeight="1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15"/>
    </row>
    <row r="3" spans="1:14">
      <c r="M3" s="3" t="s">
        <v>0</v>
      </c>
    </row>
    <row r="4" spans="1:14">
      <c r="A4" s="50" t="s">
        <v>1</v>
      </c>
      <c r="B4" s="50"/>
      <c r="C4" s="50"/>
      <c r="D4" s="51"/>
      <c r="E4" s="51"/>
      <c r="F4" s="51"/>
      <c r="G4" s="14" t="s">
        <v>2</v>
      </c>
      <c r="H4" s="51"/>
      <c r="I4" s="51"/>
      <c r="J4" s="51"/>
    </row>
    <row r="5" spans="1:14" ht="18.75" customHeight="1">
      <c r="A5" s="11"/>
      <c r="K5" s="2"/>
      <c r="L5" s="12" t="s">
        <v>19</v>
      </c>
    </row>
    <row r="6" spans="1:14" ht="18.75" customHeight="1" thickBot="1">
      <c r="B6" s="2"/>
      <c r="L6" s="1" t="s">
        <v>10</v>
      </c>
    </row>
    <row r="7" spans="1:14" ht="14.25" customHeight="1">
      <c r="A7" s="42" t="s">
        <v>9</v>
      </c>
      <c r="B7" s="48" t="s">
        <v>15</v>
      </c>
      <c r="C7" s="36" t="s">
        <v>7</v>
      </c>
      <c r="D7" s="37"/>
      <c r="E7" s="38"/>
      <c r="F7" s="39" t="s">
        <v>6</v>
      </c>
      <c r="G7" s="37"/>
      <c r="H7" s="40"/>
      <c r="I7" s="39" t="s">
        <v>14</v>
      </c>
      <c r="J7" s="37"/>
      <c r="K7" s="41"/>
      <c r="L7" s="42" t="s">
        <v>8</v>
      </c>
      <c r="M7" s="46"/>
      <c r="N7" s="4"/>
    </row>
    <row r="8" spans="1:14" ht="14.25" customHeight="1" thickBot="1">
      <c r="A8" s="43"/>
      <c r="B8" s="49"/>
      <c r="C8" s="29" t="s">
        <v>5</v>
      </c>
      <c r="D8" s="7" t="s">
        <v>3</v>
      </c>
      <c r="E8" s="30" t="s">
        <v>4</v>
      </c>
      <c r="F8" s="6" t="s">
        <v>5</v>
      </c>
      <c r="G8" s="7" t="s">
        <v>3</v>
      </c>
      <c r="H8" s="9" t="s">
        <v>4</v>
      </c>
      <c r="I8" s="6" t="s">
        <v>13</v>
      </c>
      <c r="J8" s="7" t="s">
        <v>12</v>
      </c>
      <c r="K8" s="8" t="s">
        <v>11</v>
      </c>
      <c r="L8" s="43"/>
      <c r="M8" s="47"/>
      <c r="N8" s="4"/>
    </row>
    <row r="9" spans="1:14" ht="14.25" customHeight="1">
      <c r="A9" s="52">
        <v>46235</v>
      </c>
      <c r="B9" s="55" t="str">
        <f>IF(L9&gt;0,1,"")</f>
        <v/>
      </c>
      <c r="C9" s="58"/>
      <c r="D9" s="59"/>
      <c r="E9" s="60"/>
      <c r="F9" s="61"/>
      <c r="G9" s="62"/>
      <c r="H9" s="63"/>
      <c r="I9" s="61">
        <f>C9+F9</f>
        <v>0</v>
      </c>
      <c r="J9" s="62">
        <f>D9+G9</f>
        <v>0</v>
      </c>
      <c r="K9" s="64">
        <f>E9+H9</f>
        <v>0</v>
      </c>
      <c r="L9" s="65">
        <f>I9+J9*2+K9*2</f>
        <v>0</v>
      </c>
      <c r="M9" s="66"/>
    </row>
    <row r="10" spans="1:14" ht="14.25" customHeight="1">
      <c r="A10" s="26">
        <v>46236</v>
      </c>
      <c r="B10" s="27" t="str">
        <f t="shared" ref="B10:B39" si="0">IF(L10&gt;0,1,"")</f>
        <v/>
      </c>
      <c r="C10" s="67"/>
      <c r="D10" s="68"/>
      <c r="E10" s="69"/>
      <c r="F10" s="70"/>
      <c r="G10" s="71"/>
      <c r="H10" s="72"/>
      <c r="I10" s="70">
        <f t="shared" ref="I10:I39" si="1">C10+F10</f>
        <v>0</v>
      </c>
      <c r="J10" s="71">
        <f t="shared" ref="J10:J39" si="2">D10+G10</f>
        <v>0</v>
      </c>
      <c r="K10" s="73">
        <f t="shared" ref="K10:K39" si="3">E10+H10</f>
        <v>0</v>
      </c>
      <c r="L10" s="74">
        <f t="shared" ref="L10:L39" si="4">I10+J10*2+K10*2</f>
        <v>0</v>
      </c>
      <c r="M10" s="75"/>
    </row>
    <row r="11" spans="1:14" ht="14.25" customHeight="1">
      <c r="A11" s="53">
        <v>46237</v>
      </c>
      <c r="B11" s="56" t="str">
        <f t="shared" si="0"/>
        <v/>
      </c>
      <c r="C11" s="76"/>
      <c r="D11" s="77"/>
      <c r="E11" s="78"/>
      <c r="F11" s="79"/>
      <c r="G11" s="80"/>
      <c r="H11" s="81"/>
      <c r="I11" s="79">
        <f t="shared" si="1"/>
        <v>0</v>
      </c>
      <c r="J11" s="80">
        <f t="shared" si="2"/>
        <v>0</v>
      </c>
      <c r="K11" s="82">
        <f t="shared" si="3"/>
        <v>0</v>
      </c>
      <c r="L11" s="83">
        <f t="shared" si="4"/>
        <v>0</v>
      </c>
      <c r="M11" s="84"/>
    </row>
    <row r="12" spans="1:14" ht="14.25" customHeight="1">
      <c r="A12" s="54">
        <v>46238</v>
      </c>
      <c r="B12" s="57" t="str">
        <f t="shared" si="0"/>
        <v/>
      </c>
      <c r="C12" s="85"/>
      <c r="D12" s="86"/>
      <c r="E12" s="87"/>
      <c r="F12" s="88"/>
      <c r="G12" s="89"/>
      <c r="H12" s="90"/>
      <c r="I12" s="88">
        <f t="shared" si="1"/>
        <v>0</v>
      </c>
      <c r="J12" s="89">
        <f t="shared" si="2"/>
        <v>0</v>
      </c>
      <c r="K12" s="91">
        <f t="shared" si="3"/>
        <v>0</v>
      </c>
      <c r="L12" s="92">
        <f t="shared" si="4"/>
        <v>0</v>
      </c>
      <c r="M12" s="93"/>
    </row>
    <row r="13" spans="1:14" ht="14.25" customHeight="1">
      <c r="A13" s="54">
        <v>46239</v>
      </c>
      <c r="B13" s="57" t="str">
        <f t="shared" si="0"/>
        <v/>
      </c>
      <c r="C13" s="85"/>
      <c r="D13" s="86"/>
      <c r="E13" s="87"/>
      <c r="F13" s="88"/>
      <c r="G13" s="89"/>
      <c r="H13" s="90"/>
      <c r="I13" s="88">
        <f t="shared" si="1"/>
        <v>0</v>
      </c>
      <c r="J13" s="89">
        <f t="shared" si="2"/>
        <v>0</v>
      </c>
      <c r="K13" s="91">
        <f t="shared" si="3"/>
        <v>0</v>
      </c>
      <c r="L13" s="92">
        <f t="shared" si="4"/>
        <v>0</v>
      </c>
      <c r="M13" s="93"/>
    </row>
    <row r="14" spans="1:14" ht="14.25" customHeight="1">
      <c r="A14" s="54">
        <v>46240</v>
      </c>
      <c r="B14" s="57" t="str">
        <f t="shared" si="0"/>
        <v/>
      </c>
      <c r="C14" s="85"/>
      <c r="D14" s="86"/>
      <c r="E14" s="87"/>
      <c r="F14" s="88"/>
      <c r="G14" s="89"/>
      <c r="H14" s="90"/>
      <c r="I14" s="88">
        <f t="shared" si="1"/>
        <v>0</v>
      </c>
      <c r="J14" s="89">
        <f t="shared" si="2"/>
        <v>0</v>
      </c>
      <c r="K14" s="91">
        <f t="shared" si="3"/>
        <v>0</v>
      </c>
      <c r="L14" s="92">
        <f t="shared" si="4"/>
        <v>0</v>
      </c>
      <c r="M14" s="93"/>
    </row>
    <row r="15" spans="1:14" ht="14.25" customHeight="1">
      <c r="A15" s="54">
        <v>46241</v>
      </c>
      <c r="B15" s="57" t="str">
        <f t="shared" si="0"/>
        <v/>
      </c>
      <c r="C15" s="85"/>
      <c r="D15" s="86"/>
      <c r="E15" s="87"/>
      <c r="F15" s="88"/>
      <c r="G15" s="89"/>
      <c r="H15" s="90"/>
      <c r="I15" s="88">
        <f t="shared" si="1"/>
        <v>0</v>
      </c>
      <c r="J15" s="89">
        <f t="shared" si="2"/>
        <v>0</v>
      </c>
      <c r="K15" s="91">
        <f t="shared" si="3"/>
        <v>0</v>
      </c>
      <c r="L15" s="92">
        <f t="shared" si="4"/>
        <v>0</v>
      </c>
      <c r="M15" s="93"/>
    </row>
    <row r="16" spans="1:14" ht="14.25" customHeight="1">
      <c r="A16" s="54">
        <v>46242</v>
      </c>
      <c r="B16" s="57" t="str">
        <f t="shared" si="0"/>
        <v/>
      </c>
      <c r="C16" s="85"/>
      <c r="D16" s="86"/>
      <c r="E16" s="87"/>
      <c r="F16" s="88"/>
      <c r="G16" s="89"/>
      <c r="H16" s="90"/>
      <c r="I16" s="88">
        <f t="shared" si="1"/>
        <v>0</v>
      </c>
      <c r="J16" s="89">
        <f t="shared" si="2"/>
        <v>0</v>
      </c>
      <c r="K16" s="91">
        <f t="shared" si="3"/>
        <v>0</v>
      </c>
      <c r="L16" s="92">
        <f t="shared" si="4"/>
        <v>0</v>
      </c>
      <c r="M16" s="93"/>
    </row>
    <row r="17" spans="1:13" ht="14.25" customHeight="1">
      <c r="A17" s="26">
        <v>46243</v>
      </c>
      <c r="B17" s="27" t="str">
        <f t="shared" si="0"/>
        <v/>
      </c>
      <c r="C17" s="67"/>
      <c r="D17" s="68"/>
      <c r="E17" s="69"/>
      <c r="F17" s="70"/>
      <c r="G17" s="71"/>
      <c r="H17" s="72"/>
      <c r="I17" s="70">
        <f t="shared" si="1"/>
        <v>0</v>
      </c>
      <c r="J17" s="71">
        <f t="shared" si="2"/>
        <v>0</v>
      </c>
      <c r="K17" s="73">
        <f t="shared" si="3"/>
        <v>0</v>
      </c>
      <c r="L17" s="74">
        <f t="shared" si="4"/>
        <v>0</v>
      </c>
      <c r="M17" s="75"/>
    </row>
    <row r="18" spans="1:13" ht="14.25" customHeight="1">
      <c r="A18" s="53">
        <v>46244</v>
      </c>
      <c r="B18" s="56" t="str">
        <f t="shared" si="0"/>
        <v/>
      </c>
      <c r="C18" s="76"/>
      <c r="D18" s="77"/>
      <c r="E18" s="78"/>
      <c r="F18" s="79"/>
      <c r="G18" s="80"/>
      <c r="H18" s="81"/>
      <c r="I18" s="79">
        <f t="shared" si="1"/>
        <v>0</v>
      </c>
      <c r="J18" s="80">
        <f t="shared" si="2"/>
        <v>0</v>
      </c>
      <c r="K18" s="82">
        <f t="shared" si="3"/>
        <v>0</v>
      </c>
      <c r="L18" s="83">
        <f t="shared" si="4"/>
        <v>0</v>
      </c>
      <c r="M18" s="84"/>
    </row>
    <row r="19" spans="1:13" ht="14.25" customHeight="1">
      <c r="A19" s="54">
        <v>46245</v>
      </c>
      <c r="B19" s="57" t="str">
        <f t="shared" si="0"/>
        <v/>
      </c>
      <c r="C19" s="85"/>
      <c r="D19" s="86"/>
      <c r="E19" s="87"/>
      <c r="F19" s="88"/>
      <c r="G19" s="89"/>
      <c r="H19" s="90"/>
      <c r="I19" s="88">
        <f t="shared" si="1"/>
        <v>0</v>
      </c>
      <c r="J19" s="89">
        <f t="shared" si="2"/>
        <v>0</v>
      </c>
      <c r="K19" s="91">
        <f t="shared" si="3"/>
        <v>0</v>
      </c>
      <c r="L19" s="92">
        <f t="shared" si="4"/>
        <v>0</v>
      </c>
      <c r="M19" s="93"/>
    </row>
    <row r="20" spans="1:13" ht="14.25" customHeight="1">
      <c r="A20" s="54">
        <v>46246</v>
      </c>
      <c r="B20" s="57" t="str">
        <f t="shared" si="0"/>
        <v/>
      </c>
      <c r="C20" s="85"/>
      <c r="D20" s="86"/>
      <c r="E20" s="87"/>
      <c r="F20" s="88"/>
      <c r="G20" s="89"/>
      <c r="H20" s="90"/>
      <c r="I20" s="88">
        <f t="shared" si="1"/>
        <v>0</v>
      </c>
      <c r="J20" s="89">
        <f t="shared" si="2"/>
        <v>0</v>
      </c>
      <c r="K20" s="91">
        <f t="shared" si="3"/>
        <v>0</v>
      </c>
      <c r="L20" s="92">
        <f t="shared" si="4"/>
        <v>0</v>
      </c>
      <c r="M20" s="93"/>
    </row>
    <row r="21" spans="1:13" ht="14.25" customHeight="1">
      <c r="A21" s="54">
        <v>46247</v>
      </c>
      <c r="B21" s="57" t="str">
        <f t="shared" si="0"/>
        <v/>
      </c>
      <c r="C21" s="85"/>
      <c r="D21" s="86"/>
      <c r="E21" s="87"/>
      <c r="F21" s="88"/>
      <c r="G21" s="89"/>
      <c r="H21" s="90"/>
      <c r="I21" s="88">
        <f t="shared" si="1"/>
        <v>0</v>
      </c>
      <c r="J21" s="89">
        <f t="shared" si="2"/>
        <v>0</v>
      </c>
      <c r="K21" s="91">
        <f t="shared" si="3"/>
        <v>0</v>
      </c>
      <c r="L21" s="92">
        <f t="shared" si="4"/>
        <v>0</v>
      </c>
      <c r="M21" s="93"/>
    </row>
    <row r="22" spans="1:13" ht="14.25" customHeight="1">
      <c r="A22" s="54">
        <v>46248</v>
      </c>
      <c r="B22" s="57" t="str">
        <f t="shared" si="0"/>
        <v/>
      </c>
      <c r="C22" s="85"/>
      <c r="D22" s="86"/>
      <c r="E22" s="87"/>
      <c r="F22" s="88"/>
      <c r="G22" s="89"/>
      <c r="H22" s="90"/>
      <c r="I22" s="88">
        <f t="shared" si="1"/>
        <v>0</v>
      </c>
      <c r="J22" s="89">
        <f t="shared" si="2"/>
        <v>0</v>
      </c>
      <c r="K22" s="91">
        <f t="shared" si="3"/>
        <v>0</v>
      </c>
      <c r="L22" s="92">
        <f t="shared" si="4"/>
        <v>0</v>
      </c>
      <c r="M22" s="93"/>
    </row>
    <row r="23" spans="1:13" ht="14.25" customHeight="1">
      <c r="A23" s="54">
        <v>46249</v>
      </c>
      <c r="B23" s="57" t="str">
        <f t="shared" si="0"/>
        <v/>
      </c>
      <c r="C23" s="85"/>
      <c r="D23" s="86"/>
      <c r="E23" s="87"/>
      <c r="F23" s="88"/>
      <c r="G23" s="89"/>
      <c r="H23" s="90"/>
      <c r="I23" s="88">
        <f t="shared" si="1"/>
        <v>0</v>
      </c>
      <c r="J23" s="89">
        <f t="shared" si="2"/>
        <v>0</v>
      </c>
      <c r="K23" s="91">
        <f t="shared" si="3"/>
        <v>0</v>
      </c>
      <c r="L23" s="92">
        <f t="shared" si="4"/>
        <v>0</v>
      </c>
      <c r="M23" s="93"/>
    </row>
    <row r="24" spans="1:13" ht="14.25" customHeight="1">
      <c r="A24" s="26">
        <v>46250</v>
      </c>
      <c r="B24" s="27" t="str">
        <f t="shared" si="0"/>
        <v/>
      </c>
      <c r="C24" s="67"/>
      <c r="D24" s="68"/>
      <c r="E24" s="69"/>
      <c r="F24" s="70"/>
      <c r="G24" s="71"/>
      <c r="H24" s="72"/>
      <c r="I24" s="70">
        <f t="shared" si="1"/>
        <v>0</v>
      </c>
      <c r="J24" s="71">
        <f t="shared" si="2"/>
        <v>0</v>
      </c>
      <c r="K24" s="73">
        <f t="shared" si="3"/>
        <v>0</v>
      </c>
      <c r="L24" s="74">
        <f t="shared" si="4"/>
        <v>0</v>
      </c>
      <c r="M24" s="75"/>
    </row>
    <row r="25" spans="1:13" ht="14.25" customHeight="1">
      <c r="A25" s="53">
        <v>46251</v>
      </c>
      <c r="B25" s="56" t="str">
        <f t="shared" si="0"/>
        <v/>
      </c>
      <c r="C25" s="76"/>
      <c r="D25" s="77"/>
      <c r="E25" s="78"/>
      <c r="F25" s="79"/>
      <c r="G25" s="80"/>
      <c r="H25" s="81"/>
      <c r="I25" s="79">
        <f t="shared" si="1"/>
        <v>0</v>
      </c>
      <c r="J25" s="80">
        <f t="shared" si="2"/>
        <v>0</v>
      </c>
      <c r="K25" s="82">
        <f t="shared" si="3"/>
        <v>0</v>
      </c>
      <c r="L25" s="83">
        <f t="shared" si="4"/>
        <v>0</v>
      </c>
      <c r="M25" s="84"/>
    </row>
    <row r="26" spans="1:13" ht="14.25" customHeight="1">
      <c r="A26" s="54">
        <v>46252</v>
      </c>
      <c r="B26" s="57" t="str">
        <f t="shared" si="0"/>
        <v/>
      </c>
      <c r="C26" s="85"/>
      <c r="D26" s="86"/>
      <c r="E26" s="87"/>
      <c r="F26" s="88"/>
      <c r="G26" s="89"/>
      <c r="H26" s="90"/>
      <c r="I26" s="88">
        <f t="shared" si="1"/>
        <v>0</v>
      </c>
      <c r="J26" s="89">
        <f t="shared" si="2"/>
        <v>0</v>
      </c>
      <c r="K26" s="91">
        <f t="shared" si="3"/>
        <v>0</v>
      </c>
      <c r="L26" s="92">
        <f t="shared" si="4"/>
        <v>0</v>
      </c>
      <c r="M26" s="93"/>
    </row>
    <row r="27" spans="1:13" ht="14.25" customHeight="1">
      <c r="A27" s="54">
        <v>46253</v>
      </c>
      <c r="B27" s="57" t="str">
        <f t="shared" si="0"/>
        <v/>
      </c>
      <c r="C27" s="85"/>
      <c r="D27" s="86"/>
      <c r="E27" s="87"/>
      <c r="F27" s="88"/>
      <c r="G27" s="89"/>
      <c r="H27" s="90"/>
      <c r="I27" s="88">
        <f t="shared" si="1"/>
        <v>0</v>
      </c>
      <c r="J27" s="89">
        <f t="shared" si="2"/>
        <v>0</v>
      </c>
      <c r="K27" s="91">
        <f t="shared" si="3"/>
        <v>0</v>
      </c>
      <c r="L27" s="92">
        <f t="shared" si="4"/>
        <v>0</v>
      </c>
      <c r="M27" s="93"/>
    </row>
    <row r="28" spans="1:13" ht="14.25" customHeight="1">
      <c r="A28" s="54">
        <v>46254</v>
      </c>
      <c r="B28" s="57" t="str">
        <f t="shared" si="0"/>
        <v/>
      </c>
      <c r="C28" s="85"/>
      <c r="D28" s="86"/>
      <c r="E28" s="87"/>
      <c r="F28" s="88"/>
      <c r="G28" s="89"/>
      <c r="H28" s="90"/>
      <c r="I28" s="88">
        <f t="shared" si="1"/>
        <v>0</v>
      </c>
      <c r="J28" s="89">
        <f t="shared" si="2"/>
        <v>0</v>
      </c>
      <c r="K28" s="91">
        <f t="shared" si="3"/>
        <v>0</v>
      </c>
      <c r="L28" s="92">
        <f t="shared" si="4"/>
        <v>0</v>
      </c>
      <c r="M28" s="93"/>
    </row>
    <row r="29" spans="1:13" ht="14.25" customHeight="1">
      <c r="A29" s="54">
        <v>46255</v>
      </c>
      <c r="B29" s="57" t="str">
        <f t="shared" si="0"/>
        <v/>
      </c>
      <c r="C29" s="85"/>
      <c r="D29" s="86"/>
      <c r="E29" s="87"/>
      <c r="F29" s="88"/>
      <c r="G29" s="89"/>
      <c r="H29" s="90"/>
      <c r="I29" s="88">
        <f t="shared" si="1"/>
        <v>0</v>
      </c>
      <c r="J29" s="89">
        <f t="shared" si="2"/>
        <v>0</v>
      </c>
      <c r="K29" s="91">
        <f t="shared" si="3"/>
        <v>0</v>
      </c>
      <c r="L29" s="92">
        <f t="shared" si="4"/>
        <v>0</v>
      </c>
      <c r="M29" s="93"/>
    </row>
    <row r="30" spans="1:13" ht="14.25" customHeight="1">
      <c r="A30" s="54">
        <v>46256</v>
      </c>
      <c r="B30" s="57" t="str">
        <f t="shared" si="0"/>
        <v/>
      </c>
      <c r="C30" s="85"/>
      <c r="D30" s="86"/>
      <c r="E30" s="87"/>
      <c r="F30" s="88"/>
      <c r="G30" s="89"/>
      <c r="H30" s="90"/>
      <c r="I30" s="88">
        <f t="shared" si="1"/>
        <v>0</v>
      </c>
      <c r="J30" s="89">
        <f t="shared" si="2"/>
        <v>0</v>
      </c>
      <c r="K30" s="91">
        <f t="shared" si="3"/>
        <v>0</v>
      </c>
      <c r="L30" s="92">
        <f t="shared" si="4"/>
        <v>0</v>
      </c>
      <c r="M30" s="93"/>
    </row>
    <row r="31" spans="1:13" ht="14.25" customHeight="1">
      <c r="A31" s="26">
        <v>46257</v>
      </c>
      <c r="B31" s="27" t="str">
        <f t="shared" si="0"/>
        <v/>
      </c>
      <c r="C31" s="67"/>
      <c r="D31" s="68"/>
      <c r="E31" s="69"/>
      <c r="F31" s="70"/>
      <c r="G31" s="71"/>
      <c r="H31" s="72"/>
      <c r="I31" s="70">
        <f t="shared" si="1"/>
        <v>0</v>
      </c>
      <c r="J31" s="71">
        <f t="shared" si="2"/>
        <v>0</v>
      </c>
      <c r="K31" s="73">
        <f t="shared" si="3"/>
        <v>0</v>
      </c>
      <c r="L31" s="74">
        <f t="shared" si="4"/>
        <v>0</v>
      </c>
      <c r="M31" s="75"/>
    </row>
    <row r="32" spans="1:13" ht="14.25" customHeight="1">
      <c r="A32" s="53">
        <v>46258</v>
      </c>
      <c r="B32" s="56" t="str">
        <f t="shared" si="0"/>
        <v/>
      </c>
      <c r="C32" s="76"/>
      <c r="D32" s="77"/>
      <c r="E32" s="78"/>
      <c r="F32" s="79"/>
      <c r="G32" s="80"/>
      <c r="H32" s="81"/>
      <c r="I32" s="79">
        <f t="shared" si="1"/>
        <v>0</v>
      </c>
      <c r="J32" s="80">
        <f t="shared" si="2"/>
        <v>0</v>
      </c>
      <c r="K32" s="82">
        <f t="shared" si="3"/>
        <v>0</v>
      </c>
      <c r="L32" s="83">
        <f t="shared" si="4"/>
        <v>0</v>
      </c>
      <c r="M32" s="84"/>
    </row>
    <row r="33" spans="1:13" ht="14.25" customHeight="1">
      <c r="A33" s="54">
        <v>46259</v>
      </c>
      <c r="B33" s="57" t="str">
        <f t="shared" si="0"/>
        <v/>
      </c>
      <c r="C33" s="85"/>
      <c r="D33" s="86"/>
      <c r="E33" s="87"/>
      <c r="F33" s="88"/>
      <c r="G33" s="89"/>
      <c r="H33" s="90"/>
      <c r="I33" s="88">
        <f t="shared" si="1"/>
        <v>0</v>
      </c>
      <c r="J33" s="89">
        <f t="shared" si="2"/>
        <v>0</v>
      </c>
      <c r="K33" s="91">
        <f t="shared" si="3"/>
        <v>0</v>
      </c>
      <c r="L33" s="92">
        <f t="shared" si="4"/>
        <v>0</v>
      </c>
      <c r="M33" s="93"/>
    </row>
    <row r="34" spans="1:13" ht="14.25" customHeight="1">
      <c r="A34" s="54">
        <v>46260</v>
      </c>
      <c r="B34" s="57" t="str">
        <f t="shared" si="0"/>
        <v/>
      </c>
      <c r="C34" s="85"/>
      <c r="D34" s="86"/>
      <c r="E34" s="87"/>
      <c r="F34" s="88"/>
      <c r="G34" s="89"/>
      <c r="H34" s="90"/>
      <c r="I34" s="88">
        <f t="shared" si="1"/>
        <v>0</v>
      </c>
      <c r="J34" s="89">
        <f t="shared" si="2"/>
        <v>0</v>
      </c>
      <c r="K34" s="91">
        <f t="shared" si="3"/>
        <v>0</v>
      </c>
      <c r="L34" s="92">
        <f t="shared" si="4"/>
        <v>0</v>
      </c>
      <c r="M34" s="93"/>
    </row>
    <row r="35" spans="1:13" ht="14.25" customHeight="1">
      <c r="A35" s="54">
        <v>46261</v>
      </c>
      <c r="B35" s="57" t="str">
        <f t="shared" si="0"/>
        <v/>
      </c>
      <c r="C35" s="85"/>
      <c r="D35" s="86"/>
      <c r="E35" s="87"/>
      <c r="F35" s="88"/>
      <c r="G35" s="89"/>
      <c r="H35" s="90"/>
      <c r="I35" s="88">
        <f t="shared" si="1"/>
        <v>0</v>
      </c>
      <c r="J35" s="89">
        <f t="shared" si="2"/>
        <v>0</v>
      </c>
      <c r="K35" s="91">
        <f t="shared" si="3"/>
        <v>0</v>
      </c>
      <c r="L35" s="92">
        <f t="shared" si="4"/>
        <v>0</v>
      </c>
      <c r="M35" s="93"/>
    </row>
    <row r="36" spans="1:13" ht="14.25" customHeight="1">
      <c r="A36" s="54">
        <v>46262</v>
      </c>
      <c r="B36" s="57" t="str">
        <f t="shared" si="0"/>
        <v/>
      </c>
      <c r="C36" s="85"/>
      <c r="D36" s="86"/>
      <c r="E36" s="87"/>
      <c r="F36" s="88"/>
      <c r="G36" s="89"/>
      <c r="H36" s="90"/>
      <c r="I36" s="88">
        <f t="shared" si="1"/>
        <v>0</v>
      </c>
      <c r="J36" s="89">
        <f t="shared" si="2"/>
        <v>0</v>
      </c>
      <c r="K36" s="91">
        <f t="shared" si="3"/>
        <v>0</v>
      </c>
      <c r="L36" s="92">
        <f t="shared" si="4"/>
        <v>0</v>
      </c>
      <c r="M36" s="93"/>
    </row>
    <row r="37" spans="1:13" ht="14.25" customHeight="1">
      <c r="A37" s="54">
        <v>46263</v>
      </c>
      <c r="B37" s="57" t="str">
        <f t="shared" si="0"/>
        <v/>
      </c>
      <c r="C37" s="85"/>
      <c r="D37" s="86"/>
      <c r="E37" s="87"/>
      <c r="F37" s="88"/>
      <c r="G37" s="89"/>
      <c r="H37" s="90"/>
      <c r="I37" s="88">
        <f t="shared" si="1"/>
        <v>0</v>
      </c>
      <c r="J37" s="89">
        <f t="shared" si="2"/>
        <v>0</v>
      </c>
      <c r="K37" s="91">
        <f t="shared" si="3"/>
        <v>0</v>
      </c>
      <c r="L37" s="92">
        <f t="shared" si="4"/>
        <v>0</v>
      </c>
      <c r="M37" s="93"/>
    </row>
    <row r="38" spans="1:13" ht="14.25" customHeight="1">
      <c r="A38" s="26">
        <v>46264</v>
      </c>
      <c r="B38" s="27" t="str">
        <f t="shared" si="0"/>
        <v/>
      </c>
      <c r="C38" s="67"/>
      <c r="D38" s="68"/>
      <c r="E38" s="69"/>
      <c r="F38" s="70"/>
      <c r="G38" s="71"/>
      <c r="H38" s="72"/>
      <c r="I38" s="70">
        <f t="shared" si="1"/>
        <v>0</v>
      </c>
      <c r="J38" s="71">
        <f t="shared" si="2"/>
        <v>0</v>
      </c>
      <c r="K38" s="73">
        <f t="shared" si="3"/>
        <v>0</v>
      </c>
      <c r="L38" s="74">
        <f t="shared" si="4"/>
        <v>0</v>
      </c>
      <c r="M38" s="75"/>
    </row>
    <row r="39" spans="1:13" ht="14.25" customHeight="1" thickBot="1">
      <c r="A39" s="24">
        <v>46265</v>
      </c>
      <c r="B39" s="25" t="str">
        <f t="shared" si="0"/>
        <v/>
      </c>
      <c r="C39" s="94"/>
      <c r="D39" s="95"/>
      <c r="E39" s="31"/>
      <c r="F39" s="28"/>
      <c r="G39" s="22"/>
      <c r="H39" s="23"/>
      <c r="I39" s="20">
        <f t="shared" si="1"/>
        <v>0</v>
      </c>
      <c r="J39" s="21">
        <f t="shared" si="2"/>
        <v>0</v>
      </c>
      <c r="K39" s="32">
        <f t="shared" si="3"/>
        <v>0</v>
      </c>
      <c r="L39" s="33">
        <f t="shared" si="4"/>
        <v>0</v>
      </c>
      <c r="M39" s="96"/>
    </row>
    <row r="40" spans="1:13" ht="25.5" customHeight="1" thickTop="1" thickBot="1">
      <c r="A40" s="19" t="s">
        <v>16</v>
      </c>
      <c r="B40" s="5">
        <f>SUM(B9:B39)</f>
        <v>0</v>
      </c>
      <c r="C40" s="18"/>
      <c r="D40" s="44" t="s">
        <v>18</v>
      </c>
      <c r="E40" s="45"/>
      <c r="F40" s="45"/>
      <c r="G40" s="45"/>
      <c r="H40" s="45"/>
      <c r="I40" s="45"/>
      <c r="J40" s="16">
        <f>L40*IF(B40&gt;10,10,B40)</f>
        <v>0</v>
      </c>
      <c r="K40" s="17" t="s">
        <v>17</v>
      </c>
      <c r="L40" s="10">
        <f>SUM(L9:L39)</f>
        <v>0</v>
      </c>
    </row>
    <row r="41" spans="1:13" ht="6" customHeight="1"/>
    <row r="42" spans="1:13">
      <c r="A42" s="13"/>
    </row>
  </sheetData>
  <sheetProtection sheet="1" objects="1" scenarios="1"/>
  <mergeCells count="13">
    <mergeCell ref="D40:I40"/>
    <mergeCell ref="A7:A8"/>
    <mergeCell ref="M7:M8"/>
    <mergeCell ref="B7:B8"/>
    <mergeCell ref="A4:C4"/>
    <mergeCell ref="H4:J4"/>
    <mergeCell ref="D4:F4"/>
    <mergeCell ref="A1:M1"/>
    <mergeCell ref="A2:M2"/>
    <mergeCell ref="C7:E7"/>
    <mergeCell ref="F7:H7"/>
    <mergeCell ref="I7:K7"/>
    <mergeCell ref="L7:L8"/>
  </mergeCells>
  <phoneticPr fontId="1"/>
  <conditionalFormatting sqref="A9:A39">
    <cfRule type="expression" dxfId="2" priority="3">
      <formula>WEEKDAY(A9)=1</formula>
    </cfRule>
    <cfRule type="expression" dxfId="1" priority="2">
      <formula>WEEKDAY(A9)=7</formula>
    </cfRule>
  </conditionalFormatting>
  <conditionalFormatting sqref="C39:M39 B9:B39">
    <cfRule type="expression" dxfId="0" priority="1">
      <formula>WEEKDAY(A9)=1</formula>
    </cfRule>
  </conditionalFormatting>
  <dataValidations count="3">
    <dataValidation imeMode="on" allowBlank="1" showInputMessage="1" showErrorMessage="1" sqref="H4:J4"/>
    <dataValidation type="whole" imeMode="off" operator="greaterThanOrEqual" allowBlank="1" showInputMessage="1" showErrorMessage="1" sqref="C9:D39 F9:G39">
      <formula1>0</formula1>
    </dataValidation>
    <dataValidation type="whole" imeMode="off" allowBlank="1" showInputMessage="1" showErrorMessage="1" error="１日につき１交信のみ有効です。&#10;従って １ 以外は入力できません。" prompt="JA7ZYKと交信した場合 １ を入力" sqref="E9:E39 H9:H39">
      <formula1>0</formula1>
      <formula2>1</formula2>
    </dataValidation>
  </dataValidations>
  <printOptions horizontalCentered="1" verticalCentered="1"/>
  <pageMargins left="0.70866141732283472" right="0.70866141732283472" top="0.51181102362204722" bottom="0.39370078740157483" header="0.31496062992125984" footer="0.31496062992125984"/>
  <pageSetup paperSize="9" scale="9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</dc:creator>
  <cp:lastModifiedBy>Aki</cp:lastModifiedBy>
  <cp:lastPrinted>2026-09-02T05:43:32Z</cp:lastPrinted>
  <dcterms:created xsi:type="dcterms:W3CDTF">2022-08-24T04:39:51Z</dcterms:created>
  <dcterms:modified xsi:type="dcterms:W3CDTF">2026-09-03T06:46:23Z</dcterms:modified>
</cp:coreProperties>
</file>